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асмина\Downloads\"/>
    </mc:Choice>
  </mc:AlternateContent>
  <bookViews>
    <workbookView xWindow="0" yWindow="0" windowWidth="19200" windowHeight="113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I43" i="1"/>
  <c r="L62" i="1"/>
  <c r="G81" i="1"/>
  <c r="I100" i="1"/>
  <c r="L119" i="1"/>
  <c r="G138" i="1"/>
  <c r="I157" i="1"/>
  <c r="L176" i="1"/>
  <c r="G195" i="1"/>
  <c r="H24" i="1"/>
  <c r="J43" i="1"/>
  <c r="F62" i="1"/>
  <c r="H81" i="1"/>
  <c r="J100" i="1"/>
  <c r="F119" i="1"/>
  <c r="H138" i="1"/>
  <c r="J157" i="1"/>
  <c r="F176" i="1"/>
  <c r="H195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<sst xmlns="http://schemas.openxmlformats.org/spreadsheetml/2006/main" count="292" uniqueCount="94">
  <si>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</si>
  <si>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</si>
  <si>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</si>
  <si>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</si>
  <si>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</si>
  <si>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</si>
  <si>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</si>
  <si>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</si>
  <si>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</si>
  <si>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</si>
  <si>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</si>
  <si>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</si>
  <si>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</si>
  <si>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</si>
  <si>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</si>
  <si>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</si>
  <si>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</si>
  <si>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</si>
  <si>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</si>
  <si>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</si>
  <si>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</si>
  <si>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</si>
  <si>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</si>
  <si>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</si>
  <si>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</si>
  <si>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</si>
  <si>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</si>
  <si>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</si>
  <si>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</si>
  <si>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</si>
  <si>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</si>
  <si>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</si>
  <si>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</si>
  <si>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</si>
  <si>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</si>
  <si>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</si>
  <si>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</si>
  <si>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</si>
  <si>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</si>
  <si>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хлопьев овсяных с сахаром и маслом</t>
  </si>
  <si>
    <t>182/2017м</t>
  </si>
  <si>
    <t>Чай с молоком</t>
  </si>
  <si>
    <t>54-7гн/2022н</t>
  </si>
  <si>
    <t>Хлеб пшеничный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</si>
  <si>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</si>
  <si>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</si>
  <si>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</si>
  <si>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</si>
  <si>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</si>
  <si>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</si>
  <si>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</si>
  <si>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246/2017м</t>
  </si>
  <si>
    <t>Макароны отварные с маслом</t>
  </si>
  <si>
    <t>203/2017м</t>
  </si>
  <si>
    <t>Овощи в нарезке по сезону (помидор)</t>
  </si>
  <si>
    <t>70/71/2017м</t>
  </si>
  <si>
    <t>Котлеты мясокапустные п/ф высокой степени готовности</t>
  </si>
  <si>
    <t>ТТК 77-6/2023</t>
  </si>
  <si>
    <t>Каша рассыпчатая гречневая с маслом</t>
  </si>
  <si>
    <t>171/2017м</t>
  </si>
  <si>
    <t>Чай каркаде</t>
  </si>
  <si>
    <t>382/2017м</t>
  </si>
  <si>
    <t>Икра кабачковая консервированная</t>
  </si>
  <si>
    <t>101/2004л</t>
  </si>
  <si>
    <t>Запеканка рисовая с творогом с молоком сгущенным</t>
  </si>
  <si>
    <t>188/2017м</t>
  </si>
  <si>
    <t>Какао с молоком</t>
  </si>
  <si>
    <t>Пельмени со сметаной</t>
  </si>
  <si>
    <t>77-9/2022м</t>
  </si>
  <si>
    <t>Чай с сахаром и лимоном</t>
  </si>
  <si>
    <t>54-3гн/2022н</t>
  </si>
  <si>
    <t>Каша молочная манная с сахаром и маслом</t>
  </si>
  <si>
    <t>181/2017м</t>
  </si>
  <si>
    <t>Яйцо вареное</t>
  </si>
  <si>
    <t>209/2017м</t>
  </si>
  <si>
    <t>ТТК 77-2/2022н332/2017м</t>
  </si>
  <si>
    <t>Картофель отварной в молоке</t>
  </si>
  <si>
    <t>127/2017м</t>
  </si>
  <si>
    <t>54-45гн/2022н</t>
  </si>
  <si>
    <t xml:space="preserve">Свекла отварная с растительным маслом </t>
  </si>
  <si>
    <t>52/2017м</t>
  </si>
  <si>
    <t>Макароны отварные  с маслом</t>
  </si>
  <si>
    <t>Компот из сухофруктов</t>
  </si>
  <si>
    <t>54-1хн/2022н</t>
  </si>
  <si>
    <t>701/2017м</t>
  </si>
  <si>
    <t>Овощи консервированные (зелёный горошек)</t>
  </si>
  <si>
    <t>131/2017м</t>
  </si>
  <si>
    <t>Котлеты куриные п/ф высокой степени готовности, с соусом, 100/20</t>
  </si>
  <si>
    <t>директор ООО "Бизнес Консалтинг"</t>
  </si>
  <si>
    <t>Кортоножко Е.Ю.</t>
  </si>
  <si>
    <t>Тефтели из п.ф с соусом сметанным 100/20</t>
  </si>
  <si>
    <t>77-5/332/2017м</t>
  </si>
  <si>
    <t>Напиток витаминизированный "Витошка"</t>
  </si>
  <si>
    <t>ТТК 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</si>
</sst>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E122" sqref="E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88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7.82</v>
      </c>
      <c r="H6" s="40">
        <v>10.26</v>
      </c>
      <c r="I6" s="40">
        <v>35.4</v>
      </c>
      <c r="J6" s="40">
        <v>265.22000000000003</v>
      </c>
      <c r="K6" s="41" t="s">
        <v>40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</v>
      </c>
      <c r="H8" s="43">
        <v>1.1000000000000001</v>
      </c>
      <c r="I8" s="43">
        <v>12.58</v>
      </c>
      <c r="J8" s="43">
        <v>66.62</v>
      </c>
      <c r="K8" s="44" t="s">
        <v>42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44</v>
      </c>
      <c r="L9" s="43">
        <v>4.8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15</v>
      </c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49</v>
      </c>
      <c r="L11" s="43">
        <v>25.68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85.86</v>
      </c>
      <c r="J13" s="19">
        <f t="shared" si="0"/>
        <v>565.38</v>
      </c>
      <c r="K13" s="25"/>
      <c r="L13" s="19">
        <f t="shared" ref="L13" si="1">SUM(L6:L12)</f>
        <v>90.47999999999999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85.86</v>
      </c>
      <c r="J24" s="32">
        <f t="shared" si="4"/>
        <v>565.38</v>
      </c>
      <c r="K24" s="32"/>
      <c r="L24" s="32">
        <f t="shared" ref="L24" si="5">L13+L23</f>
        <v>90.47999999999999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51</v>
      </c>
      <c r="L25" s="40">
        <v>42.68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52" t="s">
        <v>92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93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44</v>
      </c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55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20.36</v>
      </c>
      <c r="H32" s="19">
        <f t="shared" ref="H32" si="7">SUM(H25:H31)</f>
        <v>19.700000000000003</v>
      </c>
      <c r="I32" s="19">
        <f t="shared" ref="I32" si="8">SUM(I25:I31)</f>
        <v>76.959999999999994</v>
      </c>
      <c r="J32" s="19">
        <f t="shared" ref="J32:L32" si="9">SUM(J25:J31)</f>
        <v>564.5</v>
      </c>
      <c r="K32" s="25"/>
      <c r="L32" s="19">
        <f t="shared" si="9"/>
        <v>90.48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540</v>
      </c>
      <c r="G43" s="32">
        <f t="shared" ref="G43" si="14">G32+G42</f>
        <v>20.36</v>
      </c>
      <c r="H43" s="32">
        <f t="shared" ref="H43" si="15">H32+H42</f>
        <v>19.700000000000003</v>
      </c>
      <c r="I43" s="32">
        <f t="shared" ref="I43" si="16">I32+I42</f>
        <v>76.959999999999994</v>
      </c>
      <c r="J43" s="32">
        <f t="shared" ref="J43:L43" si="17">J32+J42</f>
        <v>564.5</v>
      </c>
      <c r="K43" s="32"/>
      <c r="L43" s="32">
        <f t="shared" si="17"/>
        <v>90.48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57</v>
      </c>
      <c r="L44" s="40">
        <v>37.68</v>
      </c>
    </row>
    <row r="45" spans="1:12" ht="15" x14ac:dyDescent="0.25">
      <c r="A45" s="23"/>
      <c r="B45" s="15"/>
      <c r="C45" s="11"/>
      <c r="D45" s="51" t="s">
        <v>21</v>
      </c>
      <c r="E45" s="42" t="s">
        <v>58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59</v>
      </c>
      <c r="L45" s="43">
        <v>17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61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44</v>
      </c>
      <c r="L47" s="43">
        <v>4.8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62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63</v>
      </c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90.48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90.48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170</v>
      </c>
      <c r="G63" s="40">
        <v>11.77</v>
      </c>
      <c r="H63" s="40">
        <v>12.93</v>
      </c>
      <c r="I63" s="40">
        <v>40.86</v>
      </c>
      <c r="J63" s="40">
        <v>326.89</v>
      </c>
      <c r="K63" s="41" t="s">
        <v>65</v>
      </c>
      <c r="L63" s="40">
        <v>54.68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4.07</v>
      </c>
      <c r="H65" s="43">
        <v>2.5</v>
      </c>
      <c r="I65" s="43">
        <v>17.559999999999999</v>
      </c>
      <c r="J65" s="43">
        <v>109</v>
      </c>
      <c r="K65" s="44" t="s">
        <v>61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44</v>
      </c>
      <c r="L66" s="43">
        <v>4.8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46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18.599999999999998</v>
      </c>
      <c r="H70" s="19">
        <f t="shared" ref="H70" si="31">SUM(H63:H69)</f>
        <v>16.13</v>
      </c>
      <c r="I70" s="19">
        <f t="shared" ref="I70" si="32">SUM(I63:I69)</f>
        <v>83.19</v>
      </c>
      <c r="J70" s="19">
        <f t="shared" ref="J70:L70" si="33">SUM(J63:J69)</f>
        <v>553.03</v>
      </c>
      <c r="K70" s="25"/>
      <c r="L70" s="19">
        <f t="shared" si="33"/>
        <v>90.48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18.599999999999998</v>
      </c>
      <c r="H81" s="32">
        <f t="shared" ref="H81" si="39">H70+H80</f>
        <v>16.13</v>
      </c>
      <c r="I81" s="32">
        <f t="shared" ref="I81" si="40">I70+I80</f>
        <v>83.19</v>
      </c>
      <c r="J81" s="32">
        <f t="shared" ref="J81:L81" si="41">J70+J80</f>
        <v>553.03</v>
      </c>
      <c r="K81" s="32"/>
      <c r="L81" s="32">
        <f t="shared" si="41"/>
        <v>90.48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16.8</v>
      </c>
      <c r="H82" s="40">
        <v>18.600000000000001</v>
      </c>
      <c r="I82" s="40">
        <v>35.299999999999997</v>
      </c>
      <c r="J82" s="40">
        <v>375.8</v>
      </c>
      <c r="K82" s="41" t="s">
        <v>68</v>
      </c>
      <c r="L82" s="40">
        <v>56.68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70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44</v>
      </c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46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70.649999999999991</v>
      </c>
      <c r="J89" s="19">
        <f t="shared" ref="J89:L89" si="45">SUM(J82:J88)</f>
        <v>536.46</v>
      </c>
      <c r="K89" s="25"/>
      <c r="L89" s="19">
        <f t="shared" si="45"/>
        <v>90.48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70.649999999999991</v>
      </c>
      <c r="J100" s="32">
        <f t="shared" ref="J100:L100" si="53">J89+J99</f>
        <v>536.46</v>
      </c>
      <c r="K100" s="32"/>
      <c r="L100" s="32">
        <f t="shared" si="53"/>
        <v>90.48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6.11</v>
      </c>
      <c r="H101" s="40">
        <v>9.58</v>
      </c>
      <c r="I101" s="40">
        <v>33.880000000000003</v>
      </c>
      <c r="J101" s="40">
        <v>246.18</v>
      </c>
      <c r="K101" s="41" t="s">
        <v>72</v>
      </c>
      <c r="L101" s="40">
        <v>37</v>
      </c>
    </row>
    <row r="102" spans="1:12" ht="15" x14ac:dyDescent="0.25">
      <c r="A102" s="23"/>
      <c r="B102" s="15"/>
      <c r="C102" s="11"/>
      <c r="D102" s="6" t="s">
        <v>21</v>
      </c>
      <c r="E102" s="42" t="s">
        <v>73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 t="s">
        <v>74</v>
      </c>
      <c r="L102" s="43">
        <v>23.68</v>
      </c>
    </row>
    <row r="103" spans="1:12" ht="25.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1.6</v>
      </c>
      <c r="H103" s="43">
        <v>1.1000000000000001</v>
      </c>
      <c r="I103" s="43">
        <v>12.58</v>
      </c>
      <c r="J103" s="43">
        <v>66.62</v>
      </c>
      <c r="K103" s="44" t="s">
        <v>42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2.36</v>
      </c>
      <c r="H104" s="43">
        <v>0.3</v>
      </c>
      <c r="I104" s="43">
        <v>14.97</v>
      </c>
      <c r="J104" s="43">
        <v>70.14</v>
      </c>
      <c r="K104" s="44" t="s">
        <v>44</v>
      </c>
      <c r="L104" s="43">
        <v>4.8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15.55</v>
      </c>
      <c r="H108" s="19">
        <f t="shared" si="54"/>
        <v>15.98</v>
      </c>
      <c r="I108" s="19">
        <f t="shared" si="54"/>
        <v>71.510000000000005</v>
      </c>
      <c r="J108" s="19">
        <f t="shared" si="54"/>
        <v>492.94</v>
      </c>
      <c r="K108" s="25"/>
      <c r="L108" s="19">
        <f t="shared" ref="L108" si="55">SUM(L101:L107)</f>
        <v>90.48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58">G108+G118</f>
        <v>15.55</v>
      </c>
      <c r="H119" s="32">
        <f t="shared" ref="H119" si="59">H108+H118</f>
        <v>15.98</v>
      </c>
      <c r="I119" s="32">
        <f t="shared" ref="I119" si="60">I108+I118</f>
        <v>71.510000000000005</v>
      </c>
      <c r="J119" s="32">
        <f t="shared" ref="J119:L119" si="61">J108+J118</f>
        <v>492.94</v>
      </c>
      <c r="K119" s="32"/>
      <c r="L119" s="32">
        <f t="shared" si="61"/>
        <v>90.48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100</v>
      </c>
      <c r="G120" s="40">
        <v>11.9</v>
      </c>
      <c r="H120" s="40">
        <v>14.4</v>
      </c>
      <c r="I120" s="40">
        <v>7.89</v>
      </c>
      <c r="J120" s="40">
        <v>208.76</v>
      </c>
      <c r="K120" s="41" t="s">
        <v>51</v>
      </c>
      <c r="L120" s="40">
        <v>42.68</v>
      </c>
    </row>
    <row r="121" spans="1:12" ht="15" x14ac:dyDescent="0.25">
      <c r="A121" s="14"/>
      <c r="B121" s="15"/>
      <c r="C121" s="11"/>
      <c r="D121" s="6" t="s">
        <v>21</v>
      </c>
      <c r="E121" s="42" t="s">
        <v>52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53</v>
      </c>
      <c r="L121" s="43">
        <v>17</v>
      </c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93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2.36</v>
      </c>
      <c r="H123" s="43">
        <v>0.3</v>
      </c>
      <c r="I123" s="43">
        <v>14.97</v>
      </c>
      <c r="J123" s="43">
        <v>70.14</v>
      </c>
      <c r="K123" s="44" t="s">
        <v>44</v>
      </c>
      <c r="L123" s="43">
        <v>4.8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26</v>
      </c>
      <c r="E125" s="42" t="s">
        <v>54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55</v>
      </c>
      <c r="L125" s="43">
        <v>16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20.36</v>
      </c>
      <c r="H127" s="19">
        <f t="shared" si="62"/>
        <v>19.700000000000003</v>
      </c>
      <c r="I127" s="19">
        <f t="shared" si="62"/>
        <v>76.959999999999994</v>
      </c>
      <c r="J127" s="19">
        <f t="shared" si="62"/>
        <v>564.5</v>
      </c>
      <c r="K127" s="25"/>
      <c r="L127" s="19">
        <f t="shared" ref="L127" si="63">SUM(L120:L126)</f>
        <v>90.48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20.36</v>
      </c>
      <c r="H138" s="32">
        <f t="shared" ref="H138" si="67">H127+H137</f>
        <v>19.700000000000003</v>
      </c>
      <c r="I138" s="32">
        <f t="shared" ref="I138" si="68">I127+I137</f>
        <v>76.959999999999994</v>
      </c>
      <c r="J138" s="32">
        <f t="shared" ref="J138:L138" si="69">J127+J137</f>
        <v>564.5</v>
      </c>
      <c r="K138" s="32"/>
      <c r="L138" s="32">
        <f t="shared" si="69"/>
        <v>90.48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75</v>
      </c>
      <c r="L139" s="40">
        <v>38.68</v>
      </c>
    </row>
    <row r="140" spans="1:12" ht="15" x14ac:dyDescent="0.25">
      <c r="A140" s="23"/>
      <c r="B140" s="15"/>
      <c r="C140" s="11"/>
      <c r="D140" s="6" t="s">
        <v>21</v>
      </c>
      <c r="E140" s="42" t="s">
        <v>76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77</v>
      </c>
      <c r="L140" s="43">
        <v>14</v>
      </c>
    </row>
    <row r="141" spans="1:12" ht="38.2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78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44</v>
      </c>
      <c r="L142" s="43">
        <v>4.8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80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24.33</v>
      </c>
      <c r="H146" s="19">
        <f t="shared" si="70"/>
        <v>20.080000000000002</v>
      </c>
      <c r="I146" s="19">
        <f t="shared" si="70"/>
        <v>70.989999999999995</v>
      </c>
      <c r="J146" s="19">
        <f t="shared" si="70"/>
        <v>565.62</v>
      </c>
      <c r="K146" s="25"/>
      <c r="L146" s="19">
        <f t="shared" ref="L146" si="71">SUM(L139:L145)</f>
        <v>90.48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24.33</v>
      </c>
      <c r="H157" s="32">
        <f t="shared" ref="H157" si="75">H146+H156</f>
        <v>20.080000000000002</v>
      </c>
      <c r="I157" s="32">
        <f t="shared" ref="I157" si="76">I146+I156</f>
        <v>70.989999999999995</v>
      </c>
      <c r="J157" s="32">
        <f t="shared" ref="J157:L157" si="77">J146+J156</f>
        <v>565.62</v>
      </c>
      <c r="K157" s="32"/>
      <c r="L157" s="32">
        <f t="shared" si="77"/>
        <v>90.48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170</v>
      </c>
      <c r="G158" s="40">
        <v>11.77</v>
      </c>
      <c r="H158" s="40">
        <v>12.93</v>
      </c>
      <c r="I158" s="40">
        <v>40.86</v>
      </c>
      <c r="J158" s="40">
        <v>326.89</v>
      </c>
      <c r="K158" s="41" t="s">
        <v>65</v>
      </c>
      <c r="L158" s="40">
        <v>54.68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61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44</v>
      </c>
      <c r="L161" s="43">
        <v>4.8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46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18.599999999999998</v>
      </c>
      <c r="H165" s="19">
        <f t="shared" si="78"/>
        <v>16.13</v>
      </c>
      <c r="I165" s="19">
        <f t="shared" si="78"/>
        <v>83.19</v>
      </c>
      <c r="J165" s="19">
        <f t="shared" si="78"/>
        <v>553.03</v>
      </c>
      <c r="K165" s="25"/>
      <c r="L165" s="19">
        <f t="shared" ref="L165" si="79">SUM(L158:L164)</f>
        <v>90.48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18.599999999999998</v>
      </c>
      <c r="H176" s="32">
        <f t="shared" ref="H176" si="83">H165+H175</f>
        <v>16.13</v>
      </c>
      <c r="I176" s="32">
        <f t="shared" ref="I176" si="84">I165+I175</f>
        <v>83.19</v>
      </c>
      <c r="J176" s="32">
        <f t="shared" ref="J176:L176" si="85">J165+J175</f>
        <v>553.03</v>
      </c>
      <c r="K176" s="32"/>
      <c r="L176" s="32">
        <f t="shared" si="85"/>
        <v>90.48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91</v>
      </c>
      <c r="L177" s="40">
        <v>38.68</v>
      </c>
    </row>
    <row r="178" spans="1:12" ht="15" x14ac:dyDescent="0.25">
      <c r="A178" s="23"/>
      <c r="B178" s="15"/>
      <c r="C178" s="11"/>
      <c r="D178" s="6" t="s">
        <v>21</v>
      </c>
      <c r="E178" s="42" t="s">
        <v>81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53</v>
      </c>
      <c r="L178" s="43">
        <v>17</v>
      </c>
    </row>
    <row r="179" spans="1:12" ht="25.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83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3.15</v>
      </c>
      <c r="H180" s="43">
        <v>0.4</v>
      </c>
      <c r="I180" s="43">
        <v>19.329999999999998</v>
      </c>
      <c r="J180" s="43">
        <v>93.52</v>
      </c>
      <c r="K180" s="44" t="s">
        <v>84</v>
      </c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86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21.33</v>
      </c>
      <c r="H184" s="19">
        <f t="shared" si="86"/>
        <v>19.700000000000003</v>
      </c>
      <c r="I184" s="19">
        <f t="shared" si="86"/>
        <v>78.86999999999999</v>
      </c>
      <c r="J184" s="19">
        <f t="shared" si="86"/>
        <v>578.44000000000005</v>
      </c>
      <c r="K184" s="25"/>
      <c r="L184" s="19">
        <f t="shared" ref="L184" si="87">SUM(L177:L183)</f>
        <v>90.48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570</v>
      </c>
      <c r="G195" s="32">
        <f t="shared" ref="G195" si="90">G184+G194</f>
        <v>21.33</v>
      </c>
      <c r="H195" s="32">
        <f t="shared" ref="H195" si="91">H184+H194</f>
        <v>19.700000000000003</v>
      </c>
      <c r="I195" s="32">
        <f t="shared" ref="I195" si="92">I184+I194</f>
        <v>78.86999999999999</v>
      </c>
      <c r="J195" s="32">
        <f t="shared" ref="J195:L195" si="93">J184+J194</f>
        <v>578.44000000000005</v>
      </c>
      <c r="K195" s="32"/>
      <c r="L195" s="32">
        <f t="shared" si="93"/>
        <v>90.48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19.637</v>
      </c>
      <c r="H196" s="34">
        <f t="shared" si="94"/>
        <v>17.934000000000005</v>
      </c>
      <c r="I196" s="34">
        <f t="shared" si="94"/>
        <v>76.99499999999999</v>
      </c>
      <c r="J196" s="34">
        <f t="shared" si="94"/>
        <v>548.15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Ласмина</cp:lastModifiedBy>
  <dcterms:created xsi:type="dcterms:W3CDTF">2022-05-16T14:23:56Z</dcterms:created>
  <dcterms:modified xsi:type="dcterms:W3CDTF">2023-12-24T16:21:32Z</dcterms:modified>
</cp:coreProperties>
</file>